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se usa" sheetId="1" state="visible" r:id="rId1"/>
    <sheet xmlns:r="http://schemas.openxmlformats.org/officeDocument/2006/relationships" name="Escandallo" sheetId="2" state="visible" r:id="rId2"/>
  </sheets>
  <definedNames>
    <definedName name="_xlnm.Print_Area" localSheetId="0">'Cómo se usa'!$A$1:$C$33</definedName>
    <definedName name="_xlnm.Print_Titles" localSheetId="1">'Escandallo'!$1:$1</definedName>
    <definedName name="_xlnm.Print_Area" localSheetId="1">'Escandallo'!$A$1:$K$17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 %"/>
    <numFmt numFmtId="166" formatCode="#,##0.0"/>
    <numFmt numFmtId="167" formatCode="0.0 %"/>
  </numFmts>
  <fonts count="9">
    <font>
      <name val="Arial"/>
      <family val="2"/>
      <sz val="10"/>
    </font>
    <font>
      <name val="Arial"/>
      <b val="1"/>
      <color rgb="001B1F2E"/>
      <sz val="16"/>
    </font>
    <font>
      <name val="Arial"/>
      <color rgb="006B7080"/>
      <sz val="9"/>
    </font>
    <font>
      <name val="Arial"/>
      <b val="1"/>
      <color rgb="00FFFFFF"/>
      <sz val="10"/>
    </font>
    <font>
      <name val="Arial"/>
      <b val="1"/>
      <color rgb="001B1F2E"/>
      <sz val="10"/>
    </font>
    <font>
      <name val="Arial"/>
      <color rgb="001B1F2E"/>
      <sz val="10"/>
    </font>
    <font>
      <name val="Arial"/>
      <i val="1"/>
      <color rgb="004F5466"/>
      <sz val="10"/>
    </font>
    <font>
      <name val="Arial"/>
      <color rgb="001F4E9A"/>
      <sz val="10"/>
      <u val="single"/>
    </font>
    <font>
      <name val="Arial"/>
      <i val="1"/>
      <color rgb="006B7080"/>
      <sz val="9"/>
    </font>
  </fonts>
  <fills count="6">
    <fill>
      <patternFill/>
    </fill>
    <fill>
      <patternFill patternType="gray125"/>
    </fill>
    <fill>
      <patternFill patternType="solid">
        <fgColor rgb="001B1F2E"/>
      </patternFill>
    </fill>
    <fill>
      <patternFill patternType="solid">
        <fgColor rgb="00FFEDE7"/>
      </patternFill>
    </fill>
    <fill>
      <patternFill patternType="solid">
        <fgColor rgb="00FFFFFF"/>
      </patternFill>
    </fill>
    <fill>
      <patternFill patternType="solid">
        <fgColor rgb="00F2F3F6"/>
      </patternFill>
    </fill>
  </fills>
  <borders count="6">
    <border>
      <left/>
      <right/>
      <top/>
      <bottom/>
      <diagonal/>
    </border>
    <border>
      <left style="thin">
        <color rgb="00D5D8E0"/>
      </left>
      <right style="thin">
        <color rgb="00D5D8E0"/>
      </right>
      <top style="thin">
        <color rgb="00D5D8E0"/>
      </top>
      <bottom style="thin">
        <color rgb="00D5D8E0"/>
      </bottom>
    </border>
    <border>
      <left/>
      <right/>
      <top style="thin">
        <color rgb="00D5D8E0"/>
      </top>
      <bottom/>
      <diagonal/>
    </border>
    <border>
      <left/>
      <right style="thin">
        <color rgb="00D5D8E0"/>
      </right>
      <top style="thin">
        <color rgb="00D5D8E0"/>
      </top>
      <bottom/>
      <diagonal/>
    </border>
    <border>
      <left/>
      <right/>
      <top style="thin">
        <color rgb="00D5D8E0"/>
      </top>
      <bottom style="thin">
        <color rgb="00D5D8E0"/>
      </bottom>
      <diagonal/>
    </border>
    <border>
      <left/>
      <right style="thin">
        <color rgb="00D5D8E0"/>
      </right>
      <top style="thin">
        <color rgb="00D5D8E0"/>
      </top>
      <bottom style="thin">
        <color rgb="00D5D8E0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 indent="1"/>
    </xf>
    <xf numFmtId="0" fontId="4" fillId="0" borderId="0" applyAlignment="1" pivotButton="0" quotePrefix="0" xfId="0">
      <alignment horizontal="center" vertical="top"/>
    </xf>
    <xf numFmtId="0" fontId="5" fillId="0" borderId="0" applyAlignment="1" pivotButton="0" quotePrefix="0" xfId="0">
      <alignment vertical="top" wrapText="1"/>
    </xf>
    <xf numFmtId="0" fontId="4" fillId="3" borderId="0" applyAlignment="1" pivotButton="0" quotePrefix="0" xfId="0">
      <alignment vertical="center" indent="1"/>
    </xf>
    <xf numFmtId="0" fontId="0" fillId="4" borderId="1" pivotButton="0" quotePrefix="0" xfId="0"/>
    <xf numFmtId="0" fontId="0" fillId="5" borderId="1" pivotButton="0" quotePrefix="0" xfId="0"/>
    <xf numFmtId="0" fontId="6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indent="1"/>
    </xf>
    <xf numFmtId="0" fontId="0" fillId="0" borderId="5" pivotButton="0" quotePrefix="0" xfId="0"/>
    <xf numFmtId="0" fontId="6" fillId="4" borderId="1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/>
    </xf>
    <xf numFmtId="164" fontId="6" fillId="4" borderId="1" applyAlignment="1" pivotButton="0" quotePrefix="0" xfId="0">
      <alignment vertical="center"/>
    </xf>
    <xf numFmtId="165" fontId="6" fillId="4" borderId="1" applyAlignment="1" pivotButton="0" quotePrefix="0" xfId="0">
      <alignment horizontal="center" vertical="center"/>
    </xf>
    <xf numFmtId="166" fontId="6" fillId="5" borderId="1" applyAlignment="1" pivotButton="0" quotePrefix="0" xfId="0">
      <alignment horizontal="center" vertical="center"/>
    </xf>
    <xf numFmtId="164" fontId="6" fillId="5" borderId="1" applyAlignment="1" pivotButton="0" quotePrefix="0" xfId="0">
      <alignment vertical="center"/>
    </xf>
    <xf numFmtId="0" fontId="5" fillId="0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vertical="center"/>
    </xf>
    <xf numFmtId="165" fontId="5" fillId="4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vertical="center"/>
    </xf>
    <xf numFmtId="164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 indent="1"/>
    </xf>
    <xf numFmtId="164" fontId="5" fillId="5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0" fontId="8" fillId="0" borderId="0" applyAlignment="1" pivotButton="0" quotePrefix="0" xfId="0">
      <alignment vertical="center"/>
    </xf>
    <xf numFmtId="0" fontId="4" fillId="3" borderId="1" applyAlignment="1" pivotButton="0" quotePrefix="0" xfId="0">
      <alignment horizontal="right" vertical="center"/>
    </xf>
    <xf numFmtId="0" fontId="0" fillId="0" borderId="4" pivotButton="0" quotePrefix="0" xfId="0"/>
    <xf numFmtId="164" fontId="4" fillId="5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sbite.com/plantillas/" TargetMode="External" Id="rId1"/><Relationship Type="http://schemas.openxmlformats.org/officeDocument/2006/relationships/hyperlink" Target="https://isbite.com/guias/escandallo-restaurante/" TargetMode="External" Id="rId2"/><Relationship Type="http://schemas.openxmlformats.org/officeDocument/2006/relationships/hyperlink" Target="https://isbite.com/guias/iva-hosteleria/" TargetMode="External" Id="rId3"/></Relationships>
</file>

<file path=xl/worksheets/sheet1.xml><?xml version="1.0" encoding="utf-8"?>
<worksheet xmlns="http://schemas.openxmlformats.org/spreadsheetml/2006/main">
  <sheetPr>
    <tabColor rgb="00FFEDE7"/>
    <outlinePr summaryBelow="1" summaryRight="1"/>
    <pageSetUpPr fitToPage="1"/>
  </sheetPr>
  <dimension ref="A1:C32"/>
  <sheetViews>
    <sheetView showGridLines="0" tabSelected="1" workbookViewId="0">
      <selection activeCell="A1" sqref="A1"/>
    </sheetView>
  </sheetViews>
  <sheetFormatPr baseColWidth="8" defaultRowHeight="15"/>
  <cols>
    <col width="5" customWidth="1" min="1" max="1"/>
    <col width="66" customWidth="1" min="2" max="2"/>
    <col width="30" customWidth="1" min="3" max="3"/>
  </cols>
  <sheetData>
    <row r="1" ht="28" customHeight="1">
      <c r="A1" s="1" t="inlineStr">
        <is>
          <t>Plantilla de escandallo</t>
        </is>
      </c>
    </row>
    <row r="2" ht="16" customHeight="1">
      <c r="A2" s="2" t="inlineStr">
        <is>
          <t>Plantilla gratis de Isbite · isbite.com/plantillas/ · Versión del 29 de septiembre de 2026</t>
        </is>
      </c>
    </row>
    <row r="3" ht="8" customHeight="1"/>
    <row r="4" ht="20" customHeight="1">
      <c r="A4" s="3" t="inlineStr">
        <is>
          <t>Cómo se usa</t>
        </is>
      </c>
    </row>
    <row r="5" ht="17" customHeight="1">
      <c r="A5" s="4" t="n">
        <v>1</v>
      </c>
      <c r="B5" s="5" t="inlineStr">
        <is>
          <t>Apunta cada ingrediente, cómo lo compras (kg, l o ud) y su precio sin IVA, como viene en la factura.</t>
        </is>
      </c>
    </row>
    <row r="6" ht="30" customHeight="1">
      <c r="A6" s="4" t="n">
        <v>2</v>
      </c>
      <c r="B6" s="5" t="inlineStr">
        <is>
          <t>Pon su merma: la parte que compras y no llega al plato, como huesos, piel o peladuras. Mídela: pesa el producto antes y después de limpiarlo.</t>
        </is>
      </c>
    </row>
    <row r="7" ht="30" customHeight="1">
      <c r="A7" s="4" t="n">
        <v>3</v>
      </c>
      <c r="B7" s="5" t="inlineStr">
        <is>
          <t>En «Cantidad neta», pon lo que lleva la receta ya limpio, en gramos, mililitros o unidades. La hoja calcula la cantidad bruta que gastas y lo que te cuesta.</t>
        </is>
      </c>
    </row>
    <row r="8" ht="30" customHeight="1">
      <c r="A8" s="4" t="n">
        <v>4</v>
      </c>
      <c r="B8" s="5" t="inlineStr">
        <is>
          <t>A la derecha, pon las raciones que salen, el precio de carta con IVA, el IVA del plato y el food cost que quieres.</t>
        </is>
      </c>
    </row>
    <row r="9" ht="17" customHeight="1">
      <c r="A9" s="4" t="n">
        <v>5</v>
      </c>
      <c r="B9" s="5" t="inlineStr">
        <is>
          <t>Verás el coste por ración, el food cost, el margen y el precio mínimo para tu objetivo.</t>
        </is>
      </c>
    </row>
    <row r="10" ht="17" customHeight="1">
      <c r="A10" s="4" t="n">
        <v>6</v>
      </c>
      <c r="B10" s="5" t="inlineStr">
        <is>
          <t>Haz una copia de la hoja para cada plato. Escribe los porcentajes con el signo %: 35 %.</t>
        </is>
      </c>
    </row>
    <row r="11" ht="8" customHeight="1"/>
    <row r="12" ht="20" customHeight="1">
      <c r="A12" s="6" t="inlineStr">
        <is>
          <t>Qué rellenas tú</t>
        </is>
      </c>
    </row>
    <row r="13" ht="17" customHeight="1">
      <c r="A13" s="7" t="n"/>
      <c r="B13" s="5" t="inlineStr">
        <is>
          <t>Casilla blanca: la rellenas tú.</t>
        </is>
      </c>
    </row>
    <row r="14" ht="17" customHeight="1">
      <c r="A14" s="8" t="n"/>
      <c r="B14" s="5" t="inlineStr">
        <is>
          <t>Casilla gris: tiene una fórmula y se calcula sola. No escribas en ella.</t>
        </is>
      </c>
    </row>
    <row r="15" ht="17" customHeight="1">
      <c r="A15" s="9" t="inlineStr">
        <is>
          <t>Ej.</t>
        </is>
      </c>
      <c r="B15" s="5" t="inlineStr">
        <is>
          <t>Texto en cursiva o que empieza por «Ejemplo»: es de muestra. Escribe encima o bórralo.</t>
        </is>
      </c>
    </row>
    <row r="16" ht="8" customHeight="1"/>
    <row r="17" ht="20" customHeight="1">
      <c r="A17" s="6" t="inlineStr">
        <is>
          <t>Las cuentas</t>
        </is>
      </c>
    </row>
    <row r="18" ht="17" customHeight="1">
      <c r="A18" s="4" t="inlineStr">
        <is>
          <t>·</t>
        </is>
      </c>
      <c r="B18" s="5" t="inlineStr">
        <is>
          <t>Coste neto del kilo, litro o unidad aprovechable = precio de compra ÷ (1 − merma).</t>
        </is>
      </c>
    </row>
    <row r="19" ht="17" customHeight="1">
      <c r="A19" s="4" t="inlineStr">
        <is>
          <t>·</t>
        </is>
      </c>
      <c r="B19" s="5" t="inlineStr">
        <is>
          <t>Cantidad bruta = cantidad neta ÷ (1 − merma).</t>
        </is>
      </c>
    </row>
    <row r="20" ht="30" customHeight="1">
      <c r="A20" s="4" t="inlineStr">
        <is>
          <t>·</t>
        </is>
      </c>
      <c r="B20" s="5" t="inlineStr">
        <is>
          <t>Coste en la receta = cantidad neta × coste neto ÷ 1.000. Si compras por unidades, sin dividir entre 1.000.</t>
        </is>
      </c>
    </row>
    <row r="21" ht="17" customHeight="1">
      <c r="A21" s="4" t="inlineStr">
        <is>
          <t>·</t>
        </is>
      </c>
      <c r="B21" s="5" t="inlineStr">
        <is>
          <t>Coste por ración = coste de los ingredientes ÷ raciones + otros costes por ración.</t>
        </is>
      </c>
    </row>
    <row r="22" ht="30" customHeight="1">
      <c r="A22" s="4" t="inlineStr">
        <is>
          <t>·</t>
        </is>
      </c>
      <c r="B22" s="5" t="inlineStr">
        <is>
          <t>Food cost = coste por ración ÷ precio de venta sin IVA. Margen por ración = precio sin IVA − coste por ración.</t>
        </is>
      </c>
    </row>
    <row r="23" ht="17" customHeight="1">
      <c r="A23" s="4" t="inlineStr">
        <is>
          <t>·</t>
        </is>
      </c>
      <c r="B23" s="5" t="inlineStr">
        <is>
          <t>Precio para tu food cost = coste por ración ÷ food cost que quieres. En carta, súmale el IVA.</t>
        </is>
      </c>
    </row>
    <row r="24" ht="8" customHeight="1"/>
    <row r="25" ht="15.7" customHeight="1">
      <c r="B25" s="10" t="inlineStr">
        <is>
          <t>IVA: 10 % en sala; 21 % para el alcohol y las bebidas azucaradas o edulcoradas para llevar.</t>
        </is>
      </c>
    </row>
    <row r="26" ht="27.4" customHeight="1">
      <c r="B26" s="10" t="inlineStr">
        <is>
          <t>El ejemplo es el de la guía del escandallo: una merluza con patatas a 14,50 € en carta. Son precios de ejemplo: usa los de tus facturas.</t>
        </is>
      </c>
    </row>
    <row r="27" ht="8" customHeight="1"/>
    <row r="28" ht="20" customHeight="1">
      <c r="A28" s="6" t="inlineStr">
        <is>
          <t>Para saber más</t>
        </is>
      </c>
    </row>
    <row r="29" ht="17" customHeight="1">
      <c r="B29" s="11" t="inlineStr">
        <is>
          <t>Guía: escandallo, cómo calcular lo que te cuesta cada plato (isbite.com)</t>
        </is>
      </c>
    </row>
    <row r="30" ht="17" customHeight="1">
      <c r="B30" s="11" t="inlineStr">
        <is>
          <t>Guía: IVA en hostelería, cuándo es el 10 % y cuándo el 21 % (isbite.com)</t>
        </is>
      </c>
    </row>
    <row r="31" ht="8" customHeight="1"/>
    <row r="32" ht="15.7" customHeight="1">
      <c r="B32" s="12" t="inlineStr">
        <is>
          <t>Las cuentas son una estimación con los datos que pones.</t>
        </is>
      </c>
    </row>
  </sheetData>
  <mergeCells count="26">
    <mergeCell ref="B7:C7"/>
    <mergeCell ref="B25:C25"/>
    <mergeCell ref="B22:C22"/>
    <mergeCell ref="B18:C18"/>
    <mergeCell ref="A12:C12"/>
    <mergeCell ref="A2:C2"/>
    <mergeCell ref="B21:C21"/>
    <mergeCell ref="A17:C17"/>
    <mergeCell ref="B23:C23"/>
    <mergeCell ref="B14:C14"/>
    <mergeCell ref="A4:C4"/>
    <mergeCell ref="B8:C8"/>
    <mergeCell ref="B13:C13"/>
    <mergeCell ref="A28:C28"/>
    <mergeCell ref="B29:C29"/>
    <mergeCell ref="B19:C19"/>
    <mergeCell ref="B10:C10"/>
    <mergeCell ref="B9:C9"/>
    <mergeCell ref="B6:C6"/>
    <mergeCell ref="B30:C30"/>
    <mergeCell ref="B15:C15"/>
    <mergeCell ref="A1:C1"/>
    <mergeCell ref="B5:C5"/>
    <mergeCell ref="B20:C20"/>
    <mergeCell ref="B32:C32"/>
    <mergeCell ref="B26:C26"/>
  </mergeCells>
  <hyperlinks>
    <hyperlink xmlns:r="http://schemas.openxmlformats.org/officeDocument/2006/relationships" ref="A2" r:id="rId1"/>
    <hyperlink xmlns:r="http://schemas.openxmlformats.org/officeDocument/2006/relationships" ref="B29" r:id="rId2"/>
    <hyperlink xmlns:r="http://schemas.openxmlformats.org/officeDocument/2006/relationships" ref="B30" r:id="rId3"/>
  </hyperlinks>
  <printOptions horizontalCentered="1"/>
  <pageMargins left="0.4" right="0.4" top="0.65" bottom="0.6" header="0.3" footer="0.3"/>
  <pageSetup orientation="portrait" paperSize="9" fitToHeight="0" fitToWidth="1"/>
  <headerFooter>
    <oddHeader/>
    <oddFooter>&amp;C&amp;"Arial,Regular"&amp;8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B1F2E"/>
    <outlinePr summaryBelow="1" summaryRight="1"/>
    <pageSetUpPr fitToPage="1"/>
  </sheetPr>
  <dimension ref="A1:K17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5" customWidth="1" min="3" max="3"/>
    <col width="9" customWidth="1" min="4" max="4"/>
    <col width="14" customWidth="1" min="5" max="5"/>
    <col width="14" customWidth="1" min="6" max="6"/>
    <col width="16" customWidth="1" min="7" max="7"/>
    <col width="13" customWidth="1" min="8" max="8"/>
    <col width="2" customWidth="1" min="9" max="9"/>
    <col width="47" customWidth="1" min="10" max="10"/>
    <col width="28" customWidth="1" min="11" max="11"/>
  </cols>
  <sheetData>
    <row r="1" ht="44" customHeight="1">
      <c r="A1" s="13" t="inlineStr">
        <is>
          <t>Ingrediente</t>
        </is>
      </c>
      <c r="B1" s="14" t="inlineStr">
        <is>
          <t>Se compra por
(kg, l o ud)</t>
        </is>
      </c>
      <c r="C1" s="14" t="inlineStr">
        <is>
          <t>Precio de compra sin IVA
(€ por kg, l o ud)</t>
        </is>
      </c>
      <c r="D1" s="14" t="inlineStr">
        <is>
          <t>Merma
(%)</t>
        </is>
      </c>
      <c r="E1" s="14" t="inlineStr">
        <is>
          <t>Cantidad neta en la receta
(g, ml o ud)</t>
        </is>
      </c>
      <c r="F1" s="14" t="inlineStr">
        <is>
          <t>Cantidad bruta que gastas
(g, ml o ud)</t>
        </is>
      </c>
      <c r="G1" s="14" t="inlineStr">
        <is>
          <t>Coste neto: kg, l o ud aprovechable (€)</t>
        </is>
      </c>
      <c r="H1" s="14" t="inlineStr">
        <is>
          <t>Coste en la receta
(€)</t>
        </is>
      </c>
      <c r="J1" s="15" t="inlineStr">
        <is>
          <t>El plato</t>
        </is>
      </c>
      <c r="K1" s="16" t="n"/>
    </row>
    <row r="2" ht="18" customHeight="1">
      <c r="A2" s="17" t="inlineStr">
        <is>
          <t>Ejemplo: lomo de merluza</t>
        </is>
      </c>
      <c r="B2" s="18" t="inlineStr">
        <is>
          <t>kg</t>
        </is>
      </c>
      <c r="C2" s="19" t="n">
        <v>9.800000000000001</v>
      </c>
      <c r="D2" s="20" t="n">
        <v>0.35</v>
      </c>
      <c r="E2" s="18" t="n">
        <v>180</v>
      </c>
      <c r="F2" s="21">
        <f>IF(E2="","",E2/(1-D2))</f>
        <v>276.923076923077</v>
      </c>
      <c r="G2" s="22">
        <f>IF(C2="","",C2/(1-D2))</f>
        <v>15.0769230769231</v>
      </c>
      <c r="H2" s="22">
        <f>IF(OR(C2="",E2=""),"",IF(B2="ud",E2*G2,E2*G2/1000))</f>
        <v>2.71384615384615</v>
      </c>
      <c r="J2" s="23" t="inlineStr">
        <is>
          <t>Nombre del plato</t>
        </is>
      </c>
      <c r="K2" s="24" t="inlineStr">
        <is>
          <t>Ejemplo: merluza con patatas</t>
        </is>
      </c>
    </row>
    <row r="3" ht="18" customHeight="1">
      <c r="A3" s="17" t="inlineStr">
        <is>
          <t>Ejemplo: patata</t>
        </is>
      </c>
      <c r="B3" s="18" t="inlineStr">
        <is>
          <t>kg</t>
        </is>
      </c>
      <c r="C3" s="19" t="n">
        <v>1.2</v>
      </c>
      <c r="D3" s="20" t="n">
        <v>0.2</v>
      </c>
      <c r="E3" s="18" t="n">
        <v>150</v>
      </c>
      <c r="F3" s="21">
        <f>IF(E3="","",E3/(1-D3))</f>
        <v>187.5</v>
      </c>
      <c r="G3" s="22">
        <f>IF(C3="","",C3/(1-D3))</f>
        <v>1.5</v>
      </c>
      <c r="H3" s="22">
        <f>IF(OR(C3="",E3=""),"",IF(B3="ud",E3*G3,E3*G3/1000))</f>
        <v>0.225</v>
      </c>
      <c r="J3" s="23" t="inlineStr">
        <is>
          <t>Raciones que salen de la receta</t>
        </is>
      </c>
      <c r="K3" s="25" t="n">
        <v>1</v>
      </c>
    </row>
    <row r="4" ht="18" customHeight="1">
      <c r="A4" s="26" t="n"/>
      <c r="B4" s="27" t="n"/>
      <c r="C4" s="28" t="n"/>
      <c r="D4" s="29" t="n"/>
      <c r="E4" s="27" t="n"/>
      <c r="F4" s="30" t="str">
        <f>IF(E4="","",E4/(1-D4))</f>
        <v/>
      </c>
      <c r="G4" s="31" t="str">
        <f>IF(C4="","",C4/(1-D4))</f>
        <v/>
      </c>
      <c r="H4" s="31" t="str">
        <f>IF(OR(C4="",E4=""),"",IF(B4="ud",E4*G4,E4*G4/1000))</f>
        <v/>
      </c>
      <c r="J4" s="23" t="inlineStr">
        <is>
          <t>Otros por ración: aceite, sal, envase… (€)</t>
        </is>
      </c>
      <c r="K4" s="32" t="n">
        <v>0.3</v>
      </c>
    </row>
    <row r="5" ht="18" customHeight="1">
      <c r="A5" s="26" t="n"/>
      <c r="B5" s="27" t="n"/>
      <c r="C5" s="28" t="n"/>
      <c r="D5" s="29" t="n"/>
      <c r="E5" s="27" t="n"/>
      <c r="F5" s="30" t="str">
        <f>IF(E5="","",E5/(1-D5))</f>
        <v/>
      </c>
      <c r="G5" s="31" t="str">
        <f>IF(C5="","",C5/(1-D5))</f>
        <v/>
      </c>
      <c r="H5" s="31" t="str">
        <f>IF(OR(C5="",E5=""),"",IF(B5="ud",E5*G5,E5*G5/1000))</f>
        <v/>
      </c>
      <c r="J5" s="23" t="inlineStr">
        <is>
          <t>Precio en carta, con IVA (€)</t>
        </is>
      </c>
      <c r="K5" s="32" t="n">
        <v>14.5</v>
      </c>
    </row>
    <row r="6" ht="18" customHeight="1">
      <c r="A6" s="26" t="n"/>
      <c r="B6" s="27" t="n"/>
      <c r="C6" s="28" t="n"/>
      <c r="D6" s="29" t="n"/>
      <c r="E6" s="27" t="n"/>
      <c r="F6" s="30" t="str">
        <f>IF(E6="","",E6/(1-D6))</f>
        <v/>
      </c>
      <c r="G6" s="31" t="str">
        <f>IF(C6="","",C6/(1-D6))</f>
        <v/>
      </c>
      <c r="H6" s="31" t="str">
        <f>IF(OR(C6="",E6=""),"",IF(B6="ud",E6*G6,E6*G6/1000))</f>
        <v/>
      </c>
      <c r="J6" s="23" t="inlineStr">
        <is>
          <t>IVA del plato</t>
        </is>
      </c>
      <c r="K6" s="33" t="n">
        <v>0.1</v>
      </c>
    </row>
    <row r="7" ht="18" customHeight="1">
      <c r="A7" s="26" t="n"/>
      <c r="B7" s="27" t="n"/>
      <c r="C7" s="28" t="n"/>
      <c r="D7" s="29" t="n"/>
      <c r="E7" s="27" t="n"/>
      <c r="F7" s="30" t="str">
        <f>IF(E7="","",E7/(1-D7))</f>
        <v/>
      </c>
      <c r="G7" s="31" t="str">
        <f>IF(C7="","",C7/(1-D7))</f>
        <v/>
      </c>
      <c r="H7" s="31" t="str">
        <f>IF(OR(C7="",E7=""),"",IF(B7="ud",E7*G7,E7*G7/1000))</f>
        <v/>
      </c>
      <c r="J7" s="23" t="inlineStr">
        <is>
          <t>Food cost que quieres</t>
        </is>
      </c>
      <c r="K7" s="33" t="n">
        <v>0.3</v>
      </c>
    </row>
    <row r="8" ht="18" customHeight="1">
      <c r="A8" s="26" t="n"/>
      <c r="B8" s="27" t="n"/>
      <c r="C8" s="28" t="n"/>
      <c r="D8" s="29" t="n"/>
      <c r="E8" s="27" t="n"/>
      <c r="F8" s="30" t="str">
        <f>IF(E8="","",E8/(1-D8))</f>
        <v/>
      </c>
      <c r="G8" s="31" t="str">
        <f>IF(C8="","",C8/(1-D8))</f>
        <v/>
      </c>
      <c r="H8" s="31" t="str">
        <f>IF(OR(C8="",E8=""),"",IF(B8="ud",E8*G8,E8*G8/1000))</f>
        <v/>
      </c>
      <c r="J8" s="34" t="inlineStr">
        <is>
          <t>Resultados</t>
        </is>
      </c>
      <c r="K8" s="16" t="n"/>
    </row>
    <row r="9" ht="18" customHeight="1">
      <c r="A9" s="26" t="n"/>
      <c r="B9" s="27" t="n"/>
      <c r="C9" s="28" t="n"/>
      <c r="D9" s="29" t="n"/>
      <c r="E9" s="27" t="n"/>
      <c r="F9" s="30" t="str">
        <f>IF(E9="","",E9/(1-D9))</f>
        <v/>
      </c>
      <c r="G9" s="31" t="str">
        <f>IF(C9="","",C9/(1-D9))</f>
        <v/>
      </c>
      <c r="H9" s="31" t="str">
        <f>IF(OR(C9="",E9=""),"",IF(B9="ud",E9*G9,E9*G9/1000))</f>
        <v/>
      </c>
      <c r="J9" s="23" t="inlineStr">
        <is>
          <t>Coste de los ingredientes (€)</t>
        </is>
      </c>
      <c r="K9" s="35">
        <f>H17</f>
        <v>2.93884615384615</v>
      </c>
    </row>
    <row r="10" ht="18" customHeight="1">
      <c r="A10" s="26" t="n"/>
      <c r="B10" s="27" t="n"/>
      <c r="C10" s="28" t="n"/>
      <c r="D10" s="29" t="n"/>
      <c r="E10" s="27" t="n"/>
      <c r="F10" s="30" t="str">
        <f>IF(E10="","",E10/(1-D10))</f>
        <v/>
      </c>
      <c r="G10" s="31" t="str">
        <f>IF(C10="","",C10/(1-D10))</f>
        <v/>
      </c>
      <c r="H10" s="31" t="str">
        <f>IF(OR(C10="",E10=""),"",IF(B10="ud",E10*G10,E10*G10/1000))</f>
        <v/>
      </c>
      <c r="J10" s="36" t="inlineStr">
        <is>
          <t>Coste por ración (€)</t>
        </is>
      </c>
      <c r="K10" s="37">
        <f>IF(K3&gt;0,K9/K3,K9)+K4</f>
        <v>3.23884615384615</v>
      </c>
    </row>
    <row r="11" ht="18" customHeight="1">
      <c r="A11" s="26" t="n"/>
      <c r="B11" s="27" t="n"/>
      <c r="C11" s="28" t="n"/>
      <c r="D11" s="29" t="n"/>
      <c r="E11" s="27" t="n"/>
      <c r="F11" s="30" t="str">
        <f>IF(E11="","",E11/(1-D11))</f>
        <v/>
      </c>
      <c r="G11" s="31" t="str">
        <f>IF(C11="","",C11/(1-D11))</f>
        <v/>
      </c>
      <c r="H11" s="31" t="str">
        <f>IF(OR(C11="",E11=""),"",IF(B11="ud",E11*G11,E11*G11/1000))</f>
        <v/>
      </c>
      <c r="J11" s="23" t="inlineStr">
        <is>
          <t>Precio de venta sin IVA (€)</t>
        </is>
      </c>
      <c r="K11" s="35">
        <f>IF(K5="","",K5/(1+K6))</f>
        <v>13.1818181818182</v>
      </c>
    </row>
    <row r="12" ht="18" customHeight="1">
      <c r="A12" s="26" t="n"/>
      <c r="B12" s="27" t="n"/>
      <c r="C12" s="28" t="n"/>
      <c r="D12" s="29" t="n"/>
      <c r="E12" s="27" t="n"/>
      <c r="F12" s="30" t="str">
        <f>IF(E12="","",E12/(1-D12))</f>
        <v/>
      </c>
      <c r="G12" s="31" t="str">
        <f>IF(C12="","",C12/(1-D12))</f>
        <v/>
      </c>
      <c r="H12" s="31" t="str">
        <f>IF(OR(C12="",E12=""),"",IF(B12="ud",E12*G12,E12*G12/1000))</f>
        <v/>
      </c>
      <c r="J12" s="36" t="inlineStr">
        <is>
          <t>Food cost con tu precio</t>
        </is>
      </c>
      <c r="K12" s="38">
        <f>IF(OR(K11="",K11=0),"",K10/K11)</f>
        <v>0.245705570291777</v>
      </c>
    </row>
    <row r="13" ht="18" customHeight="1">
      <c r="A13" s="26" t="n"/>
      <c r="B13" s="27" t="n"/>
      <c r="C13" s="28" t="n"/>
      <c r="D13" s="29" t="n"/>
      <c r="E13" s="27" t="n"/>
      <c r="F13" s="30" t="str">
        <f>IF(E13="","",E13/(1-D13))</f>
        <v/>
      </c>
      <c r="G13" s="31" t="str">
        <f>IF(C13="","",C13/(1-D13))</f>
        <v/>
      </c>
      <c r="H13" s="31" t="str">
        <f>IF(OR(C13="",E13=""),"",IF(B13="ud",E13*G13,E13*G13/1000))</f>
        <v/>
      </c>
      <c r="J13" s="36" t="inlineStr">
        <is>
          <t>Margen por ración, sin IVA (€)</t>
        </is>
      </c>
      <c r="K13" s="37">
        <f>IF(K11="","",K11-K10)</f>
        <v>9.94297202797203</v>
      </c>
    </row>
    <row r="14" ht="18" customHeight="1">
      <c r="A14" s="26" t="n"/>
      <c r="B14" s="27" t="n"/>
      <c r="C14" s="28" t="n"/>
      <c r="D14" s="29" t="n"/>
      <c r="E14" s="27" t="n"/>
      <c r="F14" s="30" t="str">
        <f>IF(E14="","",E14/(1-D14))</f>
        <v/>
      </c>
      <c r="G14" s="31" t="str">
        <f>IF(C14="","",C14/(1-D14))</f>
        <v/>
      </c>
      <c r="H14" s="31" t="str">
        <f>IF(OR(C14="",E14=""),"",IF(B14="ud",E14*G14,E14*G14/1000))</f>
        <v/>
      </c>
      <c r="J14" s="23" t="inlineStr">
        <is>
          <t>Precio sin IVA para tu food cost (€)</t>
        </is>
      </c>
      <c r="K14" s="35">
        <f>IF(OR(K7="",K7=0),"",K10/K7)</f>
        <v>10.7961538461538</v>
      </c>
    </row>
    <row r="15" ht="18" customHeight="1">
      <c r="A15" s="26" t="n"/>
      <c r="B15" s="27" t="n"/>
      <c r="C15" s="28" t="n"/>
      <c r="D15" s="29" t="n"/>
      <c r="E15" s="27" t="n"/>
      <c r="F15" s="30" t="str">
        <f>IF(E15="","",E15/(1-D15))</f>
        <v/>
      </c>
      <c r="G15" s="31" t="str">
        <f>IF(C15="","",C15/(1-D15))</f>
        <v/>
      </c>
      <c r="H15" s="31" t="str">
        <f>IF(OR(C15="",E15=""),"",IF(B15="ud",E15*G15,E15*G15/1000))</f>
        <v/>
      </c>
      <c r="J15" s="36" t="inlineStr">
        <is>
          <t>Precio en carta para tu food cost, con IVA (€)</t>
        </is>
      </c>
      <c r="K15" s="37">
        <f>IF(K14="","",K14*(1+K6))</f>
        <v>11.8757692307692</v>
      </c>
    </row>
    <row r="16" ht="18" customHeight="1">
      <c r="A16" s="26" t="n"/>
      <c r="B16" s="27" t="n"/>
      <c r="C16" s="28" t="n"/>
      <c r="D16" s="29" t="n"/>
      <c r="E16" s="27" t="n"/>
      <c r="F16" s="30" t="str">
        <f>IF(E16="","",E16/(1-D16))</f>
        <v/>
      </c>
      <c r="G16" s="31" t="str">
        <f>IF(C16="","",C16/(1-D16))</f>
        <v/>
      </c>
      <c r="H16" s="31" t="str">
        <f>IF(OR(C16="",E16=""),"",IF(B16="ud",E16*G16,E16*G16/1000))</f>
        <v/>
      </c>
      <c r="J16" s="39" t="inlineStr">
        <is>
          <t>El precio es el mínimo para tu objetivo: redondéalo a tu gusto.</t>
        </is>
      </c>
    </row>
    <row r="17" ht="20" customHeight="1">
      <c r="A17" s="40" t="inlineStr">
        <is>
          <t>Coste de los ingredientes</t>
        </is>
      </c>
      <c r="B17" s="41" t="n"/>
      <c r="C17" s="41" t="n"/>
      <c r="D17" s="41" t="n"/>
      <c r="E17" s="41" t="n"/>
      <c r="F17" s="41" t="n"/>
      <c r="G17" s="16" t="n"/>
      <c r="H17" s="42">
        <f>SUM(H2:H16)</f>
        <v>2.93884615384615</v>
      </c>
    </row>
  </sheetData>
  <mergeCells count="3">
    <mergeCell ref="J1:K1"/>
    <mergeCell ref="J8:K8"/>
    <mergeCell ref="A17:G17"/>
  </mergeCells>
  <dataValidations count="7">
    <dataValidation sqref="B2:B16" showDropDown="0" showInputMessage="1" showErrorMessage="1" allowBlank="1" errorTitle="Unidad" error="Elige kg, l o ud en la lista." promptTitle="¿Cómo lo compras?" prompt="kg, l (litro) o ud (unidad)." type="list" errorStyle="stop">
      <formula1>"kg,l,ud"</formula1>
    </dataValidation>
    <dataValidation sqref="C2:C16 K4:K5" showDropDown="0" showInputMessage="1" showErrorMessage="1" allowBlank="1" errorTitle="Precio" error="Escribe el precio con números: 9,80." promptTitle="Precio" prompt="Con números y sin IVA, como en la factura: 9,80." type="decimal" errorStyle="stop" operator="greaterThanOrEqual">
      <formula1>0</formula1>
    </dataValidation>
    <dataValidation sqref="D2:D16" showDropDown="0" showInputMessage="1" showErrorMessage="1" allowBlank="1" errorTitle="Merma" error="La merma va de 0 % a 95 %. Escríbela con el signo %: 35 %." promptTitle="Merma" prompt="Con el signo %: 35 %. Si no hay merma, 0 %." type="decimal" errorStyle="stop" operator="between">
      <formula1>0</formula1>
      <formula2>0.95</formula2>
    </dataValidation>
    <dataValidation sqref="E2:E16" showDropDown="0" showInputMessage="1" showErrorMessage="1" allowBlank="1" errorTitle="Cantidad" error="Escribe la cantidad con números: 180." promptTitle="Cantidad neta" prompt="Lo que lleva la receta ya limpio: gramos si compras por kilo, mililitros si es por litro, unidades si es por unidad." type="decimal" errorStyle="stop" operator="greaterThanOrEqual">
      <formula1>0</formula1>
    </dataValidation>
    <dataValidation sqref="K3" showDropDown="0" showInputMessage="1" showErrorMessage="1" allowBlank="1" errorTitle="Raciones" error="Escribe un número mayor que 0." promptTitle="Raciones" prompt="Cuántas raciones salen de estas cantidades." type="decimal" errorStyle="stop" operator="greaterThan">
      <formula1>0</formula1>
    </dataValidation>
    <dataValidation sqref="K6" showDropDown="0" showInputMessage="1" showErrorMessage="1" allowBlank="1" errorTitle="IVA" error="Elige 10 % o 21 % en la lista." promptTitle="IVA del plato" prompt="10 % en sala; 21 % para el alcohol y las bebidas azucaradas o edulcoradas para llevar." type="list" errorStyle="stop">
      <formula1>"10%,21%"</formula1>
    </dataValidation>
    <dataValidation sqref="K7" showDropDown="0" showInputMessage="1" showErrorMessage="1" allowBlank="1" errorTitle="Food cost" error="Escribe un porcentaje entre 1 % y 95 %, con el signo %: 30 %." promptTitle="Food cost" prompt="Con el signo %: 30 %." type="decimal" errorStyle="stop" operator="between">
      <formula1>0.01</formula1>
      <formula2>0.95</formula2>
    </dataValidation>
  </dataValidations>
  <printOptions horizontalCentered="1"/>
  <pageMargins left="0.4" right="0.4" top="0.65" bottom="0.6" header="0.3" footer="0.3"/>
  <pageSetup orientation="landscape" paperSize="9" fitToHeight="1" fitToWidth="1"/>
  <headerFooter>
    <oddHeader>&amp;C&amp;"Arial,Bold"&amp;11 Escandallo</oddHeader>
    <oddFooter>&amp;C&amp;"Arial,Regular"&amp;8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Isbite</Company>
</Properties>
</file>

<file path=docProps/core.xml><?xml version="1.0" encoding="utf-8"?>
<cp:coreProperties xmlns:cp="http://schemas.openxmlformats.org/package/2006/metadata/core-properties">
  <dc:creator xmlns:dc="http://purl.org/dc/elements/1.1/">Isbite</dc:creator>
  <dc:title xmlns:dc="http://purl.org/dc/elements/1.1/">Plantilla de escandallo</dc:title>
  <dc:description xmlns:dc="http://purl.org/dc/elements/1.1/">Plantilla gratis de Isbite para restaurantes (https://isbite.com/plantillas/). Sin macros: solo fórmulas. Se abre con Excel, Google Sheets o LibreOffice.</dc:description>
  <dc:subject xmlns:dc="http://purl.org/dc/elements/1.1/">Coste, food cost y precio de un plato</dc:subject>
  <dc:language xmlns:dc="http://purl.org/dc/elements/1.1/">es-ES</dc:language>
  <dcterms:created xmlns:dcterms="http://purl.org/dc/terms/" xmlns:xsi="http://www.w3.org/2001/XMLSchema-instance" xsi:type="dcterms:W3CDTF">2026-09-29T09:00:00Z</dcterms:created>
  <dcterms:modified xmlns:dcterms="http://purl.org/dc/terms/" xmlns:xsi="http://www.w3.org/2001/XMLSchema-instance" xsi:type="dcterms:W3CDTF">2026-09-29T14:00:36Z</dcterms:modified>
  <cp:lastModifiedBy>Isbite</cp:lastModifiedBy>
  <cp:category>Plantillas para restaurantes</cp:category>
  <cp:keywords>escandallo, food cost, coste por ración, merma, restaurante, plantilla</cp:keywords>
</cp:coreProperties>
</file>